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9060" windowWidth="132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<sst xmlns="http://schemas.openxmlformats.org/spreadsheetml/2006/main" count="40" uniqueCount="7">
  <si>
    <t>old</t>
  </si>
  <si>
    <t>new</t>
  </si>
  <si>
    <t>sum</t>
  </si>
  <si>
    <t>&lt;70deg.</t>
  </si>
  <si>
    <t>SC23</t>
  </si>
  <si>
    <t>SC24</t>
  </si>
  <si>
    <t>Ri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</si>
</sst>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7"/>
      <name val="Arial"/>
      <family val="2"/>
    </font>
    <font>
      <sz val="6"/>
      <name val="Arial"/>
      <family val="0"/>
    </font>
    <font>
      <sz val="11"/>
      <name val="Arial"/>
      <family val="2"/>
    </font>
    <font>
      <sz val="11"/>
      <color indexed="15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8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595"/>
          <c:h val="0.88475"/>
        </c:manualLayout>
      </c:layout>
      <c:scatterChart>
        <c:scatterStyle val="line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Sheet1!$C$38:$C$55</c:f>
              <c:numCache>
                <c:ptCount val="18"/>
                <c:pt idx="0">
                  <c:v>2007.9583333333333</c:v>
                </c:pt>
                <c:pt idx="1">
                  <c:v>2008.0416666666667</c:v>
                </c:pt>
                <c:pt idx="2">
                  <c:v>2008.125</c:v>
                </c:pt>
                <c:pt idx="3">
                  <c:v>2008.2083333333333</c:v>
                </c:pt>
                <c:pt idx="4">
                  <c:v>2008.2916666666667</c:v>
                </c:pt>
                <c:pt idx="5">
                  <c:v>2008.375</c:v>
                </c:pt>
                <c:pt idx="6">
                  <c:v>2008.4583333333333</c:v>
                </c:pt>
                <c:pt idx="7">
                  <c:v>2008.5416666666667</c:v>
                </c:pt>
                <c:pt idx="8">
                  <c:v>2008.625</c:v>
                </c:pt>
                <c:pt idx="9">
                  <c:v>2008.7083333333333</c:v>
                </c:pt>
                <c:pt idx="10">
                  <c:v>2008.7916666666667</c:v>
                </c:pt>
                <c:pt idx="11">
                  <c:v>2008.875</c:v>
                </c:pt>
                <c:pt idx="12">
                  <c:v>2008.9583333333333</c:v>
                </c:pt>
                <c:pt idx="13">
                  <c:v>2009.0416666666667</c:v>
                </c:pt>
                <c:pt idx="14">
                  <c:v>2009.125</c:v>
                </c:pt>
                <c:pt idx="15">
                  <c:v>2009.2083333333333</c:v>
                </c:pt>
                <c:pt idx="16">
                  <c:v>2009.2916666666667</c:v>
                </c:pt>
                <c:pt idx="17">
                  <c:v>2009.375</c:v>
                </c:pt>
              </c:numCache>
            </c:numRef>
          </c:xVal>
          <c:yVal>
            <c:numRef>
              <c:f>Sheet1!$I$38:$I$55</c:f>
              <c:numCache>
                <c:ptCount val="18"/>
                <c:pt idx="1">
                  <c:v>11</c:v>
                </c:pt>
                <c:pt idx="2">
                  <c:v>7.000000000000001</c:v>
                </c:pt>
                <c:pt idx="3">
                  <c:v>31.000000000000004</c:v>
                </c:pt>
                <c:pt idx="4">
                  <c:v>9.666666666666666</c:v>
                </c:pt>
                <c:pt idx="5">
                  <c:v>10.666666666666668</c:v>
                </c:pt>
                <c:pt idx="6">
                  <c:v>11.333333333333334</c:v>
                </c:pt>
                <c:pt idx="7">
                  <c:v>2.666666666666667</c:v>
                </c:pt>
                <c:pt idx="8">
                  <c:v>1.6666666666666667</c:v>
                </c:pt>
                <c:pt idx="9">
                  <c:v>3.666666666666667</c:v>
                </c:pt>
                <c:pt idx="10">
                  <c:v>9.666666666666666</c:v>
                </c:pt>
                <c:pt idx="11">
                  <c:v>13.666666666666666</c:v>
                </c:pt>
                <c:pt idx="12">
                  <c:v>2.666666666666667</c:v>
                </c:pt>
                <c:pt idx="13">
                  <c:v>5</c:v>
                </c:pt>
                <c:pt idx="14">
                  <c:v>4.666666666666667</c:v>
                </c:pt>
                <c:pt idx="15">
                  <c:v>2.3333333333333335</c:v>
                </c:pt>
                <c:pt idx="16">
                  <c:v>4</c:v>
                </c:pt>
                <c:pt idx="17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Sheet1!$C$38:$C$55</c:f>
              <c:numCache>
                <c:ptCount val="18"/>
                <c:pt idx="0">
                  <c:v>2007.9583333333333</c:v>
                </c:pt>
                <c:pt idx="1">
                  <c:v>2008.0416666666667</c:v>
                </c:pt>
                <c:pt idx="2">
                  <c:v>2008.125</c:v>
                </c:pt>
                <c:pt idx="3">
                  <c:v>2008.2083333333333</c:v>
                </c:pt>
                <c:pt idx="4">
                  <c:v>2008.2916666666667</c:v>
                </c:pt>
                <c:pt idx="5">
                  <c:v>2008.375</c:v>
                </c:pt>
                <c:pt idx="6">
                  <c:v>2008.4583333333333</c:v>
                </c:pt>
                <c:pt idx="7">
                  <c:v>2008.5416666666667</c:v>
                </c:pt>
                <c:pt idx="8">
                  <c:v>2008.625</c:v>
                </c:pt>
                <c:pt idx="9">
                  <c:v>2008.7083333333333</c:v>
                </c:pt>
                <c:pt idx="10">
                  <c:v>2008.7916666666667</c:v>
                </c:pt>
                <c:pt idx="11">
                  <c:v>2008.875</c:v>
                </c:pt>
                <c:pt idx="12">
                  <c:v>2008.9583333333333</c:v>
                </c:pt>
                <c:pt idx="13">
                  <c:v>2009.0416666666667</c:v>
                </c:pt>
                <c:pt idx="14">
                  <c:v>2009.125</c:v>
                </c:pt>
                <c:pt idx="15">
                  <c:v>2009.2083333333333</c:v>
                </c:pt>
                <c:pt idx="16">
                  <c:v>2009.2916666666667</c:v>
                </c:pt>
                <c:pt idx="17">
                  <c:v>2009.375</c:v>
                </c:pt>
              </c:numCache>
            </c:numRef>
          </c:xVal>
          <c:yVal>
            <c:numRef>
              <c:f>Sheet1!$D$38:$D$55</c:f>
              <c:numCache>
                <c:ptCount val="18"/>
                <c:pt idx="1">
                  <c:v>9</c:v>
                </c:pt>
                <c:pt idx="2">
                  <c:v>7</c:v>
                </c:pt>
                <c:pt idx="3">
                  <c:v>26</c:v>
                </c:pt>
                <c:pt idx="4">
                  <c:v>7</c:v>
                </c:pt>
                <c:pt idx="5">
                  <c:v>12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1.5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1.5</c:v>
                </c:pt>
                <c:pt idx="17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Sheet1!$C$38:$C$55</c:f>
              <c:numCache>
                <c:ptCount val="18"/>
                <c:pt idx="0">
                  <c:v>2007.9583333333333</c:v>
                </c:pt>
                <c:pt idx="1">
                  <c:v>2008.0416666666667</c:v>
                </c:pt>
                <c:pt idx="2">
                  <c:v>2008.125</c:v>
                </c:pt>
                <c:pt idx="3">
                  <c:v>2008.2083333333333</c:v>
                </c:pt>
                <c:pt idx="4">
                  <c:v>2008.2916666666667</c:v>
                </c:pt>
                <c:pt idx="5">
                  <c:v>2008.375</c:v>
                </c:pt>
                <c:pt idx="6">
                  <c:v>2008.4583333333333</c:v>
                </c:pt>
                <c:pt idx="7">
                  <c:v>2008.5416666666667</c:v>
                </c:pt>
                <c:pt idx="8">
                  <c:v>2008.625</c:v>
                </c:pt>
                <c:pt idx="9">
                  <c:v>2008.7083333333333</c:v>
                </c:pt>
                <c:pt idx="10">
                  <c:v>2008.7916666666667</c:v>
                </c:pt>
                <c:pt idx="11">
                  <c:v>2008.875</c:v>
                </c:pt>
                <c:pt idx="12">
                  <c:v>2008.9583333333333</c:v>
                </c:pt>
                <c:pt idx="13">
                  <c:v>2009.0416666666667</c:v>
                </c:pt>
                <c:pt idx="14">
                  <c:v>2009.125</c:v>
                </c:pt>
                <c:pt idx="15">
                  <c:v>2009.2083333333333</c:v>
                </c:pt>
                <c:pt idx="16">
                  <c:v>2009.2916666666667</c:v>
                </c:pt>
                <c:pt idx="17">
                  <c:v>2009.375</c:v>
                </c:pt>
              </c:numCache>
            </c:numRef>
          </c:xVal>
          <c:yVal>
            <c:numRef>
              <c:f>Sheet1!$F$38:$F$55</c:f>
              <c:numCache>
                <c:ptCount val="18"/>
                <c:pt idx="0">
                  <c:v>25</c:v>
                </c:pt>
                <c:pt idx="1">
                  <c:v>9</c:v>
                </c:pt>
              </c:numCache>
            </c:numRef>
          </c:yVal>
          <c:smooth val="0"/>
        </c:ser>
        <c:ser>
          <c:idx val="1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Sheet1!$C$38:$C$55</c:f>
              <c:numCache>
                <c:ptCount val="18"/>
                <c:pt idx="0">
                  <c:v>2007.9583333333333</c:v>
                </c:pt>
                <c:pt idx="1">
                  <c:v>2008.0416666666667</c:v>
                </c:pt>
                <c:pt idx="2">
                  <c:v>2008.125</c:v>
                </c:pt>
                <c:pt idx="3">
                  <c:v>2008.2083333333333</c:v>
                </c:pt>
                <c:pt idx="4">
                  <c:v>2008.2916666666667</c:v>
                </c:pt>
                <c:pt idx="5">
                  <c:v>2008.375</c:v>
                </c:pt>
                <c:pt idx="6">
                  <c:v>2008.4583333333333</c:v>
                </c:pt>
                <c:pt idx="7">
                  <c:v>2008.5416666666667</c:v>
                </c:pt>
                <c:pt idx="8">
                  <c:v>2008.625</c:v>
                </c:pt>
                <c:pt idx="9">
                  <c:v>2008.7083333333333</c:v>
                </c:pt>
                <c:pt idx="10">
                  <c:v>2008.7916666666667</c:v>
                </c:pt>
                <c:pt idx="11">
                  <c:v>2008.875</c:v>
                </c:pt>
                <c:pt idx="12">
                  <c:v>2008.9583333333333</c:v>
                </c:pt>
                <c:pt idx="13">
                  <c:v>2009.0416666666667</c:v>
                </c:pt>
                <c:pt idx="14">
                  <c:v>2009.125</c:v>
                </c:pt>
                <c:pt idx="15">
                  <c:v>2009.2083333333333</c:v>
                </c:pt>
                <c:pt idx="16">
                  <c:v>2009.2916666666667</c:v>
                </c:pt>
                <c:pt idx="17">
                  <c:v>2009.375</c:v>
                </c:pt>
              </c:numCache>
            </c:numRef>
          </c:xVal>
          <c:yVal>
            <c:numRef>
              <c:f>Sheet1!$E$38:$E$55</c:f>
              <c:numCache>
                <c:ptCount val="1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9.5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Sheet1!$C$38:$C$55</c:f>
              <c:numCache>
                <c:ptCount val="18"/>
                <c:pt idx="0">
                  <c:v>2007.9583333333333</c:v>
                </c:pt>
                <c:pt idx="1">
                  <c:v>2008.0416666666667</c:v>
                </c:pt>
                <c:pt idx="2">
                  <c:v>2008.125</c:v>
                </c:pt>
                <c:pt idx="3">
                  <c:v>2008.2083333333333</c:v>
                </c:pt>
                <c:pt idx="4">
                  <c:v>2008.2916666666667</c:v>
                </c:pt>
                <c:pt idx="5">
                  <c:v>2008.375</c:v>
                </c:pt>
                <c:pt idx="6">
                  <c:v>2008.4583333333333</c:v>
                </c:pt>
                <c:pt idx="7">
                  <c:v>2008.5416666666667</c:v>
                </c:pt>
                <c:pt idx="8">
                  <c:v>2008.625</c:v>
                </c:pt>
                <c:pt idx="9">
                  <c:v>2008.7083333333333</c:v>
                </c:pt>
                <c:pt idx="10">
                  <c:v>2008.7916666666667</c:v>
                </c:pt>
                <c:pt idx="11">
                  <c:v>2008.875</c:v>
                </c:pt>
                <c:pt idx="12">
                  <c:v>2008.9583333333333</c:v>
                </c:pt>
                <c:pt idx="13">
                  <c:v>2009.0416666666667</c:v>
                </c:pt>
                <c:pt idx="14">
                  <c:v>2009.125</c:v>
                </c:pt>
                <c:pt idx="15">
                  <c:v>2009.2083333333333</c:v>
                </c:pt>
                <c:pt idx="16">
                  <c:v>2009.2916666666667</c:v>
                </c:pt>
                <c:pt idx="17">
                  <c:v>2009.375</c:v>
                </c:pt>
              </c:numCache>
            </c:numRef>
          </c:xVal>
          <c:yVal>
            <c:numRef>
              <c:f>Sheet1!$G$38:$G$55</c:f>
              <c:numCache>
                <c:ptCount val="18"/>
                <c:pt idx="0">
                  <c:v>25</c:v>
                </c:pt>
                <c:pt idx="1">
                  <c:v>12</c:v>
                </c:pt>
                <c:pt idx="2">
                  <c:v>7</c:v>
                </c:pt>
                <c:pt idx="3">
                  <c:v>26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11</c:v>
                </c:pt>
                <c:pt idx="11">
                  <c:v>10</c:v>
                </c:pt>
                <c:pt idx="12">
                  <c:v>1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2.5</c:v>
                </c:pt>
                <c:pt idx="17">
                  <c:v>0</c:v>
                </c:pt>
              </c:numCache>
            </c:numRef>
          </c:yVal>
          <c:smooth val="0"/>
        </c:ser>
        <c:axId val="10764955"/>
        <c:axId val="33671704"/>
      </c:scatterChart>
      <c:valAx>
        <c:axId val="10764955"/>
        <c:scaling>
          <c:orientation val="minMax"/>
          <c:max val="2009.55"/>
          <c:min val="2007.75"/>
        </c:scaling>
        <c:axPos val="b"/>
        <c:delete val="0"/>
        <c:numFmt formatCode="General" sourceLinked="0"/>
        <c:majorTickMark val="cross"/>
        <c:minorTickMark val="out"/>
        <c:tickLblPos val="nextTo"/>
        <c:crossAx val="33671704"/>
        <c:crosses val="autoZero"/>
        <c:crossBetween val="midCat"/>
        <c:dispUnits/>
        <c:majorUnit val="0.25"/>
        <c:minorUnit val="0.083333333"/>
      </c:valAx>
      <c:valAx>
        <c:axId val="33671704"/>
        <c:scaling>
          <c:orientation val="minMax"/>
          <c:max val="30"/>
        </c:scaling>
        <c:axPos val="l"/>
        <c:delete val="0"/>
        <c:numFmt formatCode="0" sourceLinked="0"/>
        <c:majorTickMark val="cross"/>
        <c:minorTickMark val="in"/>
        <c:tickLblPos val="nextTo"/>
        <c:crossAx val="10764955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0.47975</cdr:y>
    </cdr:from>
    <cdr:to>
      <cdr:x>0.169</cdr:x>
      <cdr:y>0.57525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1285875"/>
          <a:ext cx="285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23</a:t>
          </a:r>
        </a:p>
      </cdr:txBody>
    </cdr:sp>
  </cdr:relSizeAnchor>
  <cdr:relSizeAnchor xmlns:cdr="http://schemas.openxmlformats.org/drawingml/2006/chartDrawing">
    <cdr:from>
      <cdr:x>0.119</cdr:x>
      <cdr:y>0.68475</cdr:y>
    </cdr:from>
    <cdr:to>
      <cdr:x>0.16975</cdr:x>
      <cdr:y>0.7825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1838325"/>
          <a:ext cx="28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24</a:t>
          </a:r>
        </a:p>
      </cdr:txBody>
    </cdr:sp>
  </cdr:relSizeAnchor>
  <cdr:relSizeAnchor xmlns:cdr="http://schemas.openxmlformats.org/drawingml/2006/chartDrawing">
    <cdr:from>
      <cdr:x>0.304</cdr:x>
      <cdr:y>0</cdr:y>
    </cdr:from>
    <cdr:to>
      <cdr:x>0.72425</cdr:x>
      <cdr:y>0.076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0"/>
          <a:ext cx="2352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Region Days (per Month) </a:t>
          </a:r>
        </a:p>
      </cdr:txBody>
    </cdr:sp>
  </cdr:relSizeAnchor>
  <cdr:relSizeAnchor xmlns:cdr="http://schemas.openxmlformats.org/drawingml/2006/chartDrawing">
    <cdr:from>
      <cdr:x>0.518</cdr:x>
      <cdr:y>0.35175</cdr:y>
    </cdr:from>
    <cdr:to>
      <cdr:x>0.61675</cdr:x>
      <cdr:y>0.43825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942975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Ri/0.3</a:t>
          </a:r>
        </a:p>
      </cdr:txBody>
    </cdr:sp>
  </cdr:relSizeAnchor>
  <cdr:relSizeAnchor xmlns:cdr="http://schemas.openxmlformats.org/drawingml/2006/chartDrawing">
    <cdr:from>
      <cdr:x>0.359</cdr:x>
      <cdr:y>0.381</cdr:y>
    </cdr:from>
    <cdr:to>
      <cdr:x>0.43625</cdr:x>
      <cdr:y>0.4575</cdr:y>
    </cdr:to>
    <cdr:sp>
      <cdr:nvSpPr>
        <cdr:cNvPr id="5" name="TextBox 5"/>
        <cdr:cNvSpPr txBox="1">
          <a:spLocks noChangeArrowheads="1"/>
        </cdr:cNvSpPr>
      </cdr:nvSpPr>
      <cdr:spPr>
        <a:xfrm>
          <a:off x="2000250" y="1019175"/>
          <a:ext cx="428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23+24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37</xdr:row>
      <xdr:rowOff>19050</xdr:rowOff>
    </xdr:from>
    <xdr:to>
      <xdr:col>27</xdr:col>
      <xdr:colOff>219075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609975" y="6010275"/>
        <a:ext cx="5591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workbookViewId="0" topLeftCell="A5">
      <selection activeCell="AI18" sqref="AI18"/>
    </sheetView>
  </sheetViews>
  <sheetFormatPr defaultColWidth="9.140625" defaultRowHeight="12.75"/>
  <cols>
    <col min="2" max="2" width="4.8515625" style="0" customWidth="1"/>
    <col min="3" max="3" width="5.57421875" style="0" customWidth="1"/>
    <col min="4" max="4" width="5.00390625" style="0" customWidth="1"/>
    <col min="5" max="5" width="4.8515625" style="0" customWidth="1"/>
    <col min="6" max="6" width="4.7109375" style="0" customWidth="1"/>
    <col min="7" max="9" width="4.8515625" style="0" customWidth="1"/>
    <col min="10" max="10" width="4.7109375" style="0" customWidth="1"/>
    <col min="11" max="11" width="4.8515625" style="0" customWidth="1"/>
    <col min="12" max="12" width="4.7109375" style="0" customWidth="1"/>
    <col min="13" max="13" width="4.8515625" style="0" customWidth="1"/>
    <col min="14" max="14" width="4.7109375" style="0" customWidth="1"/>
    <col min="15" max="16" width="5.00390625" style="0" customWidth="1"/>
    <col min="17" max="25" width="4.7109375" style="0" customWidth="1"/>
    <col min="26" max="26" width="5.00390625" style="0" customWidth="1"/>
    <col min="27" max="27" width="4.7109375" style="0" customWidth="1"/>
    <col min="28" max="28" width="4.8515625" style="0" customWidth="1"/>
    <col min="29" max="30" width="4.7109375" style="0" customWidth="1"/>
    <col min="31" max="31" width="4.8515625" style="0" customWidth="1"/>
    <col min="32" max="32" width="5.28125" style="0" customWidth="1"/>
    <col min="33" max="33" width="4.7109375" style="0" customWidth="1"/>
    <col min="34" max="34" width="5.00390625" style="0" customWidth="1"/>
    <col min="35" max="35" width="4.8515625" style="0" customWidth="1"/>
  </cols>
  <sheetData>
    <row r="1" spans="1:35" ht="12.75">
      <c r="A1" s="9" t="s">
        <v>3</v>
      </c>
      <c r="B1">
        <v>2008</v>
      </c>
      <c r="C1">
        <v>2008</v>
      </c>
      <c r="D1">
        <v>2008</v>
      </c>
      <c r="E1">
        <v>2008</v>
      </c>
      <c r="F1">
        <v>2008</v>
      </c>
      <c r="G1">
        <v>2008</v>
      </c>
      <c r="H1">
        <v>2008</v>
      </c>
      <c r="I1">
        <v>2008</v>
      </c>
      <c r="J1">
        <v>2008</v>
      </c>
      <c r="K1">
        <v>2008</v>
      </c>
      <c r="L1">
        <v>2008</v>
      </c>
      <c r="M1">
        <v>2008</v>
      </c>
      <c r="N1">
        <v>2008</v>
      </c>
      <c r="O1">
        <v>2008</v>
      </c>
      <c r="P1">
        <v>2008</v>
      </c>
      <c r="Q1">
        <v>2008</v>
      </c>
      <c r="R1">
        <v>2008</v>
      </c>
      <c r="S1">
        <v>2008</v>
      </c>
      <c r="T1">
        <v>2008</v>
      </c>
      <c r="U1">
        <v>2008</v>
      </c>
      <c r="V1">
        <v>2008</v>
      </c>
      <c r="W1">
        <v>2008</v>
      </c>
      <c r="X1">
        <v>2008</v>
      </c>
      <c r="Y1">
        <v>2008</v>
      </c>
      <c r="Z1">
        <v>2009</v>
      </c>
      <c r="AA1">
        <v>2009</v>
      </c>
      <c r="AB1">
        <v>2009</v>
      </c>
      <c r="AC1">
        <v>2009</v>
      </c>
      <c r="AD1">
        <v>2009</v>
      </c>
      <c r="AE1">
        <v>2009</v>
      </c>
      <c r="AF1">
        <v>2009</v>
      </c>
      <c r="AG1">
        <v>2009</v>
      </c>
      <c r="AH1">
        <v>2009</v>
      </c>
      <c r="AI1">
        <v>2009</v>
      </c>
    </row>
    <row r="2" spans="2:35" ht="12.75">
      <c r="B2">
        <v>1</v>
      </c>
      <c r="C2">
        <v>1</v>
      </c>
      <c r="D2">
        <f aca="true" t="shared" si="0" ref="D2:Y2">B2+1</f>
        <v>2</v>
      </c>
      <c r="E2">
        <f t="shared" si="0"/>
        <v>2</v>
      </c>
      <c r="F2">
        <f t="shared" si="0"/>
        <v>3</v>
      </c>
      <c r="G2">
        <f t="shared" si="0"/>
        <v>3</v>
      </c>
      <c r="H2">
        <f t="shared" si="0"/>
        <v>4</v>
      </c>
      <c r="I2">
        <f t="shared" si="0"/>
        <v>4</v>
      </c>
      <c r="J2">
        <f t="shared" si="0"/>
        <v>5</v>
      </c>
      <c r="K2">
        <f t="shared" si="0"/>
        <v>5</v>
      </c>
      <c r="L2">
        <f t="shared" si="0"/>
        <v>6</v>
      </c>
      <c r="M2">
        <f t="shared" si="0"/>
        <v>6</v>
      </c>
      <c r="N2">
        <f t="shared" si="0"/>
        <v>7</v>
      </c>
      <c r="O2">
        <f t="shared" si="0"/>
        <v>7</v>
      </c>
      <c r="P2">
        <f t="shared" si="0"/>
        <v>8</v>
      </c>
      <c r="Q2">
        <f t="shared" si="0"/>
        <v>8</v>
      </c>
      <c r="R2">
        <f t="shared" si="0"/>
        <v>9</v>
      </c>
      <c r="S2">
        <f t="shared" si="0"/>
        <v>9</v>
      </c>
      <c r="T2">
        <f t="shared" si="0"/>
        <v>10</v>
      </c>
      <c r="U2">
        <f t="shared" si="0"/>
        <v>10</v>
      </c>
      <c r="V2">
        <f t="shared" si="0"/>
        <v>11</v>
      </c>
      <c r="W2">
        <f t="shared" si="0"/>
        <v>11</v>
      </c>
      <c r="X2">
        <f t="shared" si="0"/>
        <v>12</v>
      </c>
      <c r="Y2">
        <f t="shared" si="0"/>
        <v>12</v>
      </c>
      <c r="Z2">
        <v>1</v>
      </c>
      <c r="AA2">
        <v>1</v>
      </c>
      <c r="AB2">
        <v>2</v>
      </c>
      <c r="AC2">
        <v>2</v>
      </c>
      <c r="AD2">
        <f aca="true" t="shared" si="1" ref="AD2:AI2">AB2+1</f>
        <v>3</v>
      </c>
      <c r="AE2">
        <f t="shared" si="1"/>
        <v>3</v>
      </c>
      <c r="AF2">
        <f t="shared" si="1"/>
        <v>4</v>
      </c>
      <c r="AG2">
        <f t="shared" si="1"/>
        <v>4</v>
      </c>
      <c r="AH2">
        <f t="shared" si="1"/>
        <v>5</v>
      </c>
      <c r="AI2">
        <f t="shared" si="1"/>
        <v>5</v>
      </c>
    </row>
    <row r="3" spans="2:35" ht="12.75">
      <c r="B3" s="1" t="s">
        <v>0</v>
      </c>
      <c r="C3" s="1" t="s">
        <v>1</v>
      </c>
      <c r="D3" s="1" t="s">
        <v>0</v>
      </c>
      <c r="E3" s="1" t="s">
        <v>1</v>
      </c>
      <c r="F3" s="1" t="s">
        <v>0</v>
      </c>
      <c r="G3" s="1" t="s">
        <v>1</v>
      </c>
      <c r="H3" s="1" t="s">
        <v>0</v>
      </c>
      <c r="I3" s="1" t="s">
        <v>1</v>
      </c>
      <c r="J3" s="1" t="s">
        <v>0</v>
      </c>
      <c r="K3" s="1" t="s">
        <v>1</v>
      </c>
      <c r="L3" s="1" t="s">
        <v>0</v>
      </c>
      <c r="M3" s="1" t="s">
        <v>1</v>
      </c>
      <c r="N3" s="1" t="s">
        <v>0</v>
      </c>
      <c r="O3" s="1" t="s">
        <v>1</v>
      </c>
      <c r="P3" s="1" t="s">
        <v>0</v>
      </c>
      <c r="Q3" s="1" t="s">
        <v>1</v>
      </c>
      <c r="R3" s="1" t="s">
        <v>0</v>
      </c>
      <c r="S3" s="1" t="s">
        <v>1</v>
      </c>
      <c r="T3" s="1" t="s">
        <v>0</v>
      </c>
      <c r="U3" s="1" t="s">
        <v>1</v>
      </c>
      <c r="V3" s="1" t="s">
        <v>0</v>
      </c>
      <c r="W3" s="1" t="s">
        <v>1</v>
      </c>
      <c r="X3" s="1" t="s">
        <v>0</v>
      </c>
      <c r="Y3" s="1" t="s">
        <v>1</v>
      </c>
      <c r="Z3" s="1" t="s">
        <v>0</v>
      </c>
      <c r="AA3" s="1" t="s">
        <v>1</v>
      </c>
      <c r="AB3" s="1" t="s">
        <v>0</v>
      </c>
      <c r="AC3" s="1" t="s">
        <v>1</v>
      </c>
      <c r="AD3" s="1" t="s">
        <v>0</v>
      </c>
      <c r="AE3" s="1" t="s">
        <v>1</v>
      </c>
      <c r="AF3" s="1" t="s">
        <v>0</v>
      </c>
      <c r="AG3" s="1" t="s">
        <v>1</v>
      </c>
      <c r="AH3" s="1" t="s">
        <v>0</v>
      </c>
      <c r="AI3" s="1" t="s">
        <v>1</v>
      </c>
    </row>
    <row r="4" spans="1:35" ht="12.75">
      <c r="A4">
        <v>1</v>
      </c>
      <c r="B4" s="2">
        <v>1</v>
      </c>
      <c r="C4">
        <v>0</v>
      </c>
      <c r="D4" s="2">
        <v>1</v>
      </c>
      <c r="E4">
        <v>0</v>
      </c>
      <c r="F4">
        <v>0</v>
      </c>
      <c r="G4">
        <v>0</v>
      </c>
      <c r="H4" s="2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3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</row>
    <row r="5" spans="1:35" ht="12.75">
      <c r="A5">
        <f>A4+1</f>
        <v>2</v>
      </c>
      <c r="B5" s="2">
        <v>1</v>
      </c>
      <c r="C5">
        <v>0</v>
      </c>
      <c r="D5" s="2">
        <v>1</v>
      </c>
      <c r="E5">
        <v>0</v>
      </c>
      <c r="F5">
        <v>0</v>
      </c>
      <c r="G5">
        <v>0</v>
      </c>
      <c r="H5" s="2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 s="3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</row>
    <row r="6" spans="1:35" ht="12.75">
      <c r="A6">
        <f aca="true" t="shared" si="2" ref="A6:A34">A5+1</f>
        <v>3</v>
      </c>
      <c r="B6" s="2">
        <v>1</v>
      </c>
      <c r="C6">
        <v>0</v>
      </c>
      <c r="D6" s="2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3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</row>
    <row r="7" spans="1:35" ht="12.75">
      <c r="A7">
        <f t="shared" si="2"/>
        <v>4</v>
      </c>
      <c r="B7" s="2">
        <v>1</v>
      </c>
      <c r="C7" s="3">
        <v>1</v>
      </c>
      <c r="D7" s="2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s="3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 s="2">
        <v>0.5</v>
      </c>
      <c r="U7" s="3">
        <v>0.5</v>
      </c>
      <c r="V7">
        <v>0</v>
      </c>
      <c r="W7" s="3">
        <v>1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</row>
    <row r="8" spans="1:35" ht="12.75">
      <c r="A8">
        <f t="shared" si="2"/>
        <v>5</v>
      </c>
      <c r="B8">
        <v>0</v>
      </c>
      <c r="C8" s="3">
        <v>1</v>
      </c>
      <c r="D8">
        <v>0</v>
      </c>
      <c r="E8">
        <v>0</v>
      </c>
      <c r="F8" s="2">
        <v>1</v>
      </c>
      <c r="G8">
        <v>0</v>
      </c>
      <c r="H8">
        <v>0</v>
      </c>
      <c r="I8">
        <v>0</v>
      </c>
      <c r="J8">
        <v>0</v>
      </c>
      <c r="K8" s="3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</row>
    <row r="9" spans="1:35" ht="12.75">
      <c r="A9">
        <f t="shared" si="2"/>
        <v>6</v>
      </c>
      <c r="B9">
        <v>0</v>
      </c>
      <c r="C9" s="3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2">
        <v>1</v>
      </c>
      <c r="AE9">
        <v>0</v>
      </c>
      <c r="AF9">
        <v>0</v>
      </c>
      <c r="AG9">
        <v>0</v>
      </c>
      <c r="AH9">
        <v>0</v>
      </c>
      <c r="AI9">
        <v>0</v>
      </c>
    </row>
    <row r="10" spans="1:35" ht="12.75">
      <c r="A10">
        <f t="shared" si="2"/>
        <v>7</v>
      </c>
      <c r="B10" s="2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2">
        <v>1</v>
      </c>
      <c r="AE10">
        <v>0</v>
      </c>
      <c r="AF10">
        <v>0</v>
      </c>
      <c r="AG10">
        <v>0</v>
      </c>
      <c r="AH10">
        <v>0</v>
      </c>
      <c r="AI10">
        <v>0</v>
      </c>
    </row>
    <row r="11" spans="1:35" ht="12.75">
      <c r="A11">
        <f t="shared" si="2"/>
        <v>8</v>
      </c>
      <c r="B11" s="2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</row>
    <row r="12" spans="1:35" ht="12.75">
      <c r="A12">
        <f t="shared" si="2"/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3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</row>
    <row r="13" spans="1:33" ht="12.75">
      <c r="A13">
        <f t="shared" si="2"/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2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 s="2">
        <v>1</v>
      </c>
      <c r="U13">
        <v>0</v>
      </c>
      <c r="V13">
        <v>0</v>
      </c>
      <c r="W13" s="3">
        <v>1</v>
      </c>
      <c r="X13">
        <v>0</v>
      </c>
      <c r="Y13" s="3">
        <v>1</v>
      </c>
      <c r="Z13">
        <v>0</v>
      </c>
      <c r="AA13" s="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3" ht="12.75">
      <c r="A14">
        <f t="shared" si="2"/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2">
        <v>1</v>
      </c>
      <c r="M14">
        <v>0</v>
      </c>
      <c r="N14">
        <v>0</v>
      </c>
      <c r="O14">
        <v>0</v>
      </c>
      <c r="P14">
        <v>0</v>
      </c>
      <c r="Q14">
        <v>0</v>
      </c>
      <c r="R14" s="2">
        <v>1</v>
      </c>
      <c r="S14">
        <v>0</v>
      </c>
      <c r="T14">
        <v>0</v>
      </c>
      <c r="U14" s="3">
        <v>1</v>
      </c>
      <c r="V14">
        <v>0</v>
      </c>
      <c r="W14" s="3">
        <v>1</v>
      </c>
      <c r="X14">
        <v>0</v>
      </c>
      <c r="Y14" s="6">
        <v>0</v>
      </c>
      <c r="Z14">
        <v>0</v>
      </c>
      <c r="AA14" s="3">
        <v>1</v>
      </c>
      <c r="AB14" s="2">
        <v>1</v>
      </c>
      <c r="AC14">
        <v>0</v>
      </c>
      <c r="AD14">
        <v>0</v>
      </c>
      <c r="AE14">
        <v>0</v>
      </c>
      <c r="AF14">
        <v>0</v>
      </c>
      <c r="AG14">
        <v>0</v>
      </c>
    </row>
    <row r="15" spans="1:33" ht="12.75">
      <c r="A15">
        <f t="shared" si="2"/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2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3">
        <v>1</v>
      </c>
      <c r="V15">
        <v>0</v>
      </c>
      <c r="W15" s="3">
        <v>1</v>
      </c>
      <c r="X15">
        <v>0</v>
      </c>
      <c r="Y15" s="6">
        <v>0</v>
      </c>
      <c r="Z15">
        <v>0</v>
      </c>
      <c r="AA15" s="3">
        <v>1</v>
      </c>
      <c r="AB15" s="2">
        <v>1</v>
      </c>
      <c r="AC15">
        <v>0</v>
      </c>
      <c r="AD15">
        <v>0</v>
      </c>
      <c r="AE15">
        <v>0</v>
      </c>
      <c r="AF15">
        <v>0</v>
      </c>
      <c r="AG15">
        <v>0</v>
      </c>
    </row>
    <row r="16" spans="1:33" ht="12.75">
      <c r="A16">
        <f t="shared" si="2"/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2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 s="3">
        <v>1</v>
      </c>
      <c r="V16">
        <v>0</v>
      </c>
      <c r="W16" s="3">
        <v>1</v>
      </c>
      <c r="X16">
        <v>0</v>
      </c>
      <c r="Y16" s="6">
        <v>0</v>
      </c>
      <c r="Z16">
        <v>0</v>
      </c>
      <c r="AA16" s="3">
        <v>1</v>
      </c>
      <c r="AB16" s="2">
        <v>1</v>
      </c>
      <c r="AC16">
        <v>0</v>
      </c>
      <c r="AD16">
        <v>0</v>
      </c>
      <c r="AE16">
        <v>0</v>
      </c>
      <c r="AF16">
        <v>0</v>
      </c>
      <c r="AG16">
        <v>0</v>
      </c>
    </row>
    <row r="17" spans="1:33" ht="12.75">
      <c r="A17">
        <f t="shared" si="2"/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 s="3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3">
        <v>1</v>
      </c>
      <c r="V17">
        <v>0</v>
      </c>
      <c r="W17" s="3">
        <v>1</v>
      </c>
      <c r="X17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>
        <v>0</v>
      </c>
      <c r="AE17">
        <v>0</v>
      </c>
      <c r="AF17">
        <v>0</v>
      </c>
      <c r="AG17">
        <v>0</v>
      </c>
    </row>
    <row r="18" spans="1:33" ht="12.75">
      <c r="A18">
        <f t="shared" si="2"/>
        <v>15</v>
      </c>
      <c r="B18">
        <v>0</v>
      </c>
      <c r="C18">
        <v>0</v>
      </c>
      <c r="D18">
        <v>0</v>
      </c>
      <c r="E18">
        <v>0</v>
      </c>
      <c r="F18" s="2">
        <v>1</v>
      </c>
      <c r="G18">
        <v>0</v>
      </c>
      <c r="H18">
        <v>0</v>
      </c>
      <c r="I18" s="3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s="3">
        <v>1</v>
      </c>
      <c r="V18">
        <v>0</v>
      </c>
      <c r="W18" s="3">
        <v>1</v>
      </c>
      <c r="X18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>
        <v>0</v>
      </c>
      <c r="AE18">
        <v>0</v>
      </c>
      <c r="AF18">
        <v>0</v>
      </c>
      <c r="AG18">
        <v>0</v>
      </c>
    </row>
    <row r="19" spans="1:33" ht="12.75">
      <c r="A19">
        <f t="shared" si="2"/>
        <v>16</v>
      </c>
      <c r="B19">
        <v>0</v>
      </c>
      <c r="C19">
        <v>0</v>
      </c>
      <c r="D19">
        <v>0</v>
      </c>
      <c r="E19">
        <v>0</v>
      </c>
      <c r="F19" s="2">
        <v>1</v>
      </c>
      <c r="G19">
        <v>0</v>
      </c>
      <c r="H19">
        <v>0</v>
      </c>
      <c r="I19">
        <v>0</v>
      </c>
      <c r="J19" s="2">
        <v>3</v>
      </c>
      <c r="K19">
        <v>0</v>
      </c>
      <c r="L19" s="2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3">
        <v>2</v>
      </c>
      <c r="V19">
        <v>0</v>
      </c>
      <c r="W19">
        <v>0</v>
      </c>
      <c r="X19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>
        <v>0</v>
      </c>
      <c r="AE19">
        <v>0</v>
      </c>
      <c r="AF19">
        <v>0</v>
      </c>
      <c r="AG19">
        <v>0</v>
      </c>
    </row>
    <row r="20" spans="1:33" ht="12.75">
      <c r="A20">
        <f t="shared" si="2"/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2">
        <v>2</v>
      </c>
      <c r="K20">
        <v>0</v>
      </c>
      <c r="L20" s="2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6">
        <v>0</v>
      </c>
      <c r="V20">
        <v>0</v>
      </c>
      <c r="W20">
        <v>0</v>
      </c>
      <c r="X20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>
        <v>0</v>
      </c>
      <c r="AE20">
        <v>0</v>
      </c>
      <c r="AF20">
        <v>0</v>
      </c>
      <c r="AG20">
        <v>0</v>
      </c>
    </row>
    <row r="21" spans="1:33" ht="12.75">
      <c r="A21">
        <f t="shared" si="2"/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2">
        <v>2</v>
      </c>
      <c r="K21">
        <v>0</v>
      </c>
      <c r="L21" s="2">
        <v>1</v>
      </c>
      <c r="M21">
        <v>0</v>
      </c>
      <c r="N21" s="2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6">
        <v>0</v>
      </c>
      <c r="V21">
        <v>0</v>
      </c>
      <c r="W21">
        <v>0</v>
      </c>
      <c r="X21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>
        <v>0</v>
      </c>
      <c r="AE21">
        <v>0</v>
      </c>
      <c r="AF21">
        <v>0</v>
      </c>
      <c r="AG21">
        <v>0</v>
      </c>
    </row>
    <row r="22" spans="1:33" ht="12.75">
      <c r="A22">
        <f t="shared" si="2"/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2">
        <v>1</v>
      </c>
      <c r="I22">
        <v>0</v>
      </c>
      <c r="J22" s="2">
        <v>2</v>
      </c>
      <c r="K22">
        <v>0</v>
      </c>
      <c r="L22" s="2">
        <v>1</v>
      </c>
      <c r="M22">
        <v>0</v>
      </c>
      <c r="N22" s="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6">
        <v>0</v>
      </c>
      <c r="V22">
        <v>0</v>
      </c>
      <c r="W22">
        <v>0</v>
      </c>
      <c r="X22">
        <v>0</v>
      </c>
      <c r="Y22" s="6">
        <v>0</v>
      </c>
      <c r="Z22" s="2">
        <v>1</v>
      </c>
      <c r="AA22" s="6">
        <v>0</v>
      </c>
      <c r="AB22" s="6">
        <v>0</v>
      </c>
      <c r="AC22" s="6">
        <v>0</v>
      </c>
      <c r="AD22">
        <v>0</v>
      </c>
      <c r="AE22">
        <v>0</v>
      </c>
      <c r="AF22">
        <v>0</v>
      </c>
      <c r="AG22">
        <v>0</v>
      </c>
    </row>
    <row r="23" spans="1:33" ht="12.75">
      <c r="A23">
        <f t="shared" si="2"/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 s="2">
        <v>1</v>
      </c>
      <c r="I23">
        <v>0</v>
      </c>
      <c r="J23" s="2">
        <v>2</v>
      </c>
      <c r="K23">
        <v>0</v>
      </c>
      <c r="L23" s="2">
        <v>1</v>
      </c>
      <c r="M23">
        <v>0</v>
      </c>
      <c r="N23" s="2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6">
        <v>0</v>
      </c>
      <c r="V23">
        <v>0</v>
      </c>
      <c r="W23">
        <v>0</v>
      </c>
      <c r="X23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>
        <v>0</v>
      </c>
      <c r="AE23">
        <v>0</v>
      </c>
      <c r="AF23">
        <v>0</v>
      </c>
      <c r="AG23">
        <v>0</v>
      </c>
    </row>
    <row r="24" spans="1:33" ht="12.75">
      <c r="A24">
        <f t="shared" si="2"/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2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6">
        <v>0</v>
      </c>
      <c r="V24">
        <v>0</v>
      </c>
      <c r="W24">
        <v>0</v>
      </c>
      <c r="X24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>
        <v>0</v>
      </c>
      <c r="AE24">
        <v>0</v>
      </c>
      <c r="AF24">
        <v>0</v>
      </c>
      <c r="AG24" s="3">
        <v>1</v>
      </c>
    </row>
    <row r="25" spans="1:33" ht="12.75">
      <c r="A25">
        <f t="shared" si="2"/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 s="2">
        <v>1</v>
      </c>
      <c r="I25">
        <v>0</v>
      </c>
      <c r="J25">
        <v>0</v>
      </c>
      <c r="K25">
        <v>0</v>
      </c>
      <c r="L25" s="2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s="3">
        <v>1</v>
      </c>
      <c r="T25">
        <v>0</v>
      </c>
      <c r="U25" s="6">
        <v>0</v>
      </c>
      <c r="V25">
        <v>0</v>
      </c>
      <c r="W25">
        <v>0</v>
      </c>
      <c r="X25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>
        <v>0</v>
      </c>
      <c r="AE25" s="3">
        <v>0.5</v>
      </c>
      <c r="AF25">
        <v>0</v>
      </c>
      <c r="AG25">
        <v>0</v>
      </c>
    </row>
    <row r="26" spans="1:33" ht="12.75">
      <c r="A26">
        <f t="shared" si="2"/>
        <v>23</v>
      </c>
      <c r="B26">
        <v>0</v>
      </c>
      <c r="C26">
        <v>0</v>
      </c>
      <c r="D26">
        <v>0</v>
      </c>
      <c r="E26">
        <v>0</v>
      </c>
      <c r="F26" s="2">
        <v>1</v>
      </c>
      <c r="G26">
        <v>0</v>
      </c>
      <c r="H26" s="2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3">
        <v>1</v>
      </c>
      <c r="T26">
        <v>0</v>
      </c>
      <c r="U26" s="6">
        <v>0</v>
      </c>
      <c r="V26">
        <v>0</v>
      </c>
      <c r="W26">
        <v>0</v>
      </c>
      <c r="X2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>
        <v>0</v>
      </c>
      <c r="AG26">
        <v>0</v>
      </c>
    </row>
    <row r="27" spans="1:33" ht="12.75">
      <c r="A27">
        <f t="shared" si="2"/>
        <v>24</v>
      </c>
      <c r="B27">
        <v>0</v>
      </c>
      <c r="C27">
        <v>0</v>
      </c>
      <c r="D27">
        <v>0</v>
      </c>
      <c r="E27">
        <v>0</v>
      </c>
      <c r="F27" s="2">
        <v>2</v>
      </c>
      <c r="G27">
        <v>0</v>
      </c>
      <c r="H27" s="2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6">
        <v>0</v>
      </c>
      <c r="V27">
        <v>0</v>
      </c>
      <c r="W27">
        <v>0</v>
      </c>
      <c r="X27">
        <v>0</v>
      </c>
      <c r="Y27" s="6">
        <v>0</v>
      </c>
      <c r="Z27" s="6">
        <v>0</v>
      </c>
      <c r="AA27" s="6">
        <v>0</v>
      </c>
      <c r="AB27" s="6">
        <v>0</v>
      </c>
      <c r="AC27" s="3">
        <v>1</v>
      </c>
      <c r="AD27" s="6">
        <v>0</v>
      </c>
      <c r="AE27" s="6">
        <v>0</v>
      </c>
      <c r="AF27">
        <v>0</v>
      </c>
      <c r="AG27">
        <v>0</v>
      </c>
    </row>
    <row r="28" spans="1:33" ht="12.75">
      <c r="A28">
        <f t="shared" si="2"/>
        <v>25</v>
      </c>
      <c r="B28">
        <v>0</v>
      </c>
      <c r="C28">
        <v>0</v>
      </c>
      <c r="D28" s="2">
        <v>1</v>
      </c>
      <c r="E28">
        <v>0</v>
      </c>
      <c r="F28" s="2">
        <v>2</v>
      </c>
      <c r="G28">
        <v>0</v>
      </c>
      <c r="H28">
        <v>0</v>
      </c>
      <c r="I28">
        <v>0</v>
      </c>
      <c r="J28" s="2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6">
        <v>0</v>
      </c>
      <c r="V28">
        <v>0</v>
      </c>
      <c r="W28">
        <v>0</v>
      </c>
      <c r="X28">
        <v>0</v>
      </c>
      <c r="Y28" s="6">
        <v>0</v>
      </c>
      <c r="Z28" s="6">
        <v>0</v>
      </c>
      <c r="AA28" s="6">
        <v>0</v>
      </c>
      <c r="AB28" s="6">
        <v>0</v>
      </c>
      <c r="AC28" s="3">
        <v>1</v>
      </c>
      <c r="AD28" s="6">
        <v>0</v>
      </c>
      <c r="AE28" s="6">
        <v>0</v>
      </c>
      <c r="AF28">
        <v>0</v>
      </c>
      <c r="AG28">
        <v>0</v>
      </c>
    </row>
    <row r="29" spans="1:33" ht="12.75">
      <c r="A29">
        <f t="shared" si="2"/>
        <v>26</v>
      </c>
      <c r="B29">
        <v>0</v>
      </c>
      <c r="C29">
        <v>0</v>
      </c>
      <c r="D29" s="2">
        <v>1</v>
      </c>
      <c r="E29">
        <v>0</v>
      </c>
      <c r="F29" s="2">
        <v>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6">
        <v>0</v>
      </c>
      <c r="V29">
        <v>0</v>
      </c>
      <c r="W29">
        <v>0</v>
      </c>
      <c r="X29">
        <v>0</v>
      </c>
      <c r="Y29" s="6">
        <v>0</v>
      </c>
      <c r="Z29" s="6">
        <v>0</v>
      </c>
      <c r="AA29" s="6">
        <v>0</v>
      </c>
      <c r="AB29" s="6">
        <v>0</v>
      </c>
      <c r="AC29" s="3">
        <v>1</v>
      </c>
      <c r="AD29" s="6">
        <v>0</v>
      </c>
      <c r="AE29" s="3">
        <v>0.5</v>
      </c>
      <c r="AF29">
        <v>0</v>
      </c>
      <c r="AG29">
        <v>0</v>
      </c>
    </row>
    <row r="30" spans="1:33" ht="12.75">
      <c r="A30">
        <f t="shared" si="2"/>
        <v>27</v>
      </c>
      <c r="B30">
        <v>0</v>
      </c>
      <c r="C30">
        <v>0</v>
      </c>
      <c r="D30" s="2">
        <v>1</v>
      </c>
      <c r="E30">
        <v>0</v>
      </c>
      <c r="F30" s="2">
        <v>3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6">
        <v>0</v>
      </c>
      <c r="V30">
        <v>0</v>
      </c>
      <c r="W30">
        <v>0</v>
      </c>
      <c r="X30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2">
        <v>0.25</v>
      </c>
      <c r="AG30">
        <v>0</v>
      </c>
    </row>
    <row r="31" spans="1:33" ht="12.75">
      <c r="A31">
        <f t="shared" si="2"/>
        <v>28</v>
      </c>
      <c r="B31">
        <v>0</v>
      </c>
      <c r="C31">
        <v>0</v>
      </c>
      <c r="D31">
        <v>0</v>
      </c>
      <c r="E31">
        <v>0</v>
      </c>
      <c r="F31" s="2">
        <v>3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6">
        <v>0</v>
      </c>
      <c r="V31">
        <v>0</v>
      </c>
      <c r="W31">
        <v>0</v>
      </c>
      <c r="X31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2">
        <v>0.25</v>
      </c>
      <c r="AG31">
        <v>0</v>
      </c>
    </row>
    <row r="32" spans="1:33" ht="12.75">
      <c r="A32">
        <f t="shared" si="2"/>
        <v>29</v>
      </c>
      <c r="B32" s="2">
        <v>1</v>
      </c>
      <c r="C32">
        <v>0</v>
      </c>
      <c r="D32">
        <v>0</v>
      </c>
      <c r="E32">
        <v>0</v>
      </c>
      <c r="F32" s="2">
        <v>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6">
        <v>0</v>
      </c>
      <c r="V32">
        <v>0</v>
      </c>
      <c r="W32">
        <v>0</v>
      </c>
      <c r="X32">
        <v>0</v>
      </c>
      <c r="Y32" s="6">
        <v>0</v>
      </c>
      <c r="Z32" s="6">
        <v>0</v>
      </c>
      <c r="AA32" s="6">
        <v>0</v>
      </c>
      <c r="AD32" s="6">
        <v>0</v>
      </c>
      <c r="AE32" s="6">
        <v>0</v>
      </c>
      <c r="AF32" s="2">
        <v>1</v>
      </c>
      <c r="AG32">
        <v>0</v>
      </c>
    </row>
    <row r="33" spans="1:33" ht="12.75">
      <c r="A33">
        <f t="shared" si="2"/>
        <v>30</v>
      </c>
      <c r="B33" s="2">
        <v>1</v>
      </c>
      <c r="C33">
        <v>0</v>
      </c>
      <c r="F33" s="2">
        <v>3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3">
        <v>1</v>
      </c>
      <c r="V33">
        <v>0</v>
      </c>
      <c r="W33">
        <v>0</v>
      </c>
      <c r="X33">
        <v>0</v>
      </c>
      <c r="Y33" s="6">
        <v>0</v>
      </c>
      <c r="Z33" s="6">
        <v>0</v>
      </c>
      <c r="AA33" s="6">
        <v>0</v>
      </c>
      <c r="AD33" s="6">
        <v>0</v>
      </c>
      <c r="AE33" s="6">
        <v>0</v>
      </c>
      <c r="AF33" s="6">
        <v>0</v>
      </c>
      <c r="AG33">
        <v>0</v>
      </c>
    </row>
    <row r="34" spans="1:31" ht="12.75">
      <c r="A34">
        <f t="shared" si="2"/>
        <v>31</v>
      </c>
      <c r="B34" s="2">
        <v>1</v>
      </c>
      <c r="C34">
        <v>0</v>
      </c>
      <c r="F34" s="2">
        <v>3</v>
      </c>
      <c r="G34">
        <v>0</v>
      </c>
      <c r="J34">
        <v>0</v>
      </c>
      <c r="K34">
        <v>0</v>
      </c>
      <c r="N34">
        <v>0</v>
      </c>
      <c r="O34">
        <v>0</v>
      </c>
      <c r="P34">
        <v>0</v>
      </c>
      <c r="Q34">
        <v>0</v>
      </c>
      <c r="T34">
        <v>0</v>
      </c>
      <c r="U34" s="3">
        <v>1</v>
      </c>
      <c r="X34">
        <v>0</v>
      </c>
      <c r="Y34" s="6">
        <v>0</v>
      </c>
      <c r="Z34" s="6">
        <v>0</v>
      </c>
      <c r="AA34" s="6">
        <v>0</v>
      </c>
      <c r="AD34" s="6">
        <v>0</v>
      </c>
      <c r="AE34" s="6">
        <v>0</v>
      </c>
    </row>
    <row r="35" spans="1:35" ht="12.75">
      <c r="A35" t="s">
        <v>2</v>
      </c>
      <c r="B35" s="2">
        <f aca="true" t="shared" si="3" ref="B35:K35">SUM(B4:B34)</f>
        <v>9</v>
      </c>
      <c r="C35" s="3">
        <f t="shared" si="3"/>
        <v>3</v>
      </c>
      <c r="D35" s="2">
        <f t="shared" si="3"/>
        <v>7</v>
      </c>
      <c r="E35" s="3">
        <f t="shared" si="3"/>
        <v>0</v>
      </c>
      <c r="F35" s="2">
        <f t="shared" si="3"/>
        <v>26</v>
      </c>
      <c r="G35" s="3">
        <f t="shared" si="3"/>
        <v>0</v>
      </c>
      <c r="H35" s="2">
        <f t="shared" si="3"/>
        <v>7</v>
      </c>
      <c r="I35" s="3">
        <f t="shared" si="3"/>
        <v>2</v>
      </c>
      <c r="J35" s="2">
        <f t="shared" si="3"/>
        <v>12</v>
      </c>
      <c r="K35" s="3">
        <f t="shared" si="3"/>
        <v>2</v>
      </c>
      <c r="L35" s="2">
        <f aca="true" t="shared" si="4" ref="L35:Y35">SUM(L4:L34)</f>
        <v>11</v>
      </c>
      <c r="M35" s="3">
        <f t="shared" si="4"/>
        <v>0</v>
      </c>
      <c r="N35" s="2">
        <f t="shared" si="4"/>
        <v>3</v>
      </c>
      <c r="O35" s="3">
        <f t="shared" si="4"/>
        <v>0</v>
      </c>
      <c r="P35" s="2">
        <f t="shared" si="4"/>
        <v>0</v>
      </c>
      <c r="Q35" s="3">
        <f t="shared" si="4"/>
        <v>0</v>
      </c>
      <c r="R35" s="2">
        <f t="shared" si="4"/>
        <v>1</v>
      </c>
      <c r="S35" s="3">
        <f t="shared" si="4"/>
        <v>2</v>
      </c>
      <c r="T35" s="2">
        <f t="shared" si="4"/>
        <v>1.5</v>
      </c>
      <c r="U35" s="3">
        <f t="shared" si="4"/>
        <v>9.5</v>
      </c>
      <c r="V35" s="2">
        <f t="shared" si="4"/>
        <v>0</v>
      </c>
      <c r="W35" s="3">
        <f t="shared" si="4"/>
        <v>10</v>
      </c>
      <c r="X35" s="2">
        <f t="shared" si="4"/>
        <v>0</v>
      </c>
      <c r="Y35" s="3">
        <f t="shared" si="4"/>
        <v>1</v>
      </c>
      <c r="Z35" s="2">
        <f aca="true" t="shared" si="5" ref="Z35:AE35">SUM(Z4:Z34)</f>
        <v>1</v>
      </c>
      <c r="AA35" s="3">
        <f t="shared" si="5"/>
        <v>5</v>
      </c>
      <c r="AB35" s="2">
        <f t="shared" si="5"/>
        <v>3</v>
      </c>
      <c r="AC35" s="3">
        <f t="shared" si="5"/>
        <v>3</v>
      </c>
      <c r="AD35" s="2">
        <f t="shared" si="5"/>
        <v>2</v>
      </c>
      <c r="AE35" s="3">
        <f t="shared" si="5"/>
        <v>1</v>
      </c>
      <c r="AF35" s="2">
        <f>SUM(AF4:AF34)</f>
        <v>1.5</v>
      </c>
      <c r="AG35" s="3">
        <f>SUM(AG4:AG34)</f>
        <v>1</v>
      </c>
      <c r="AH35" s="2">
        <f>SUM(AH4:AH34)</f>
        <v>0</v>
      </c>
      <c r="AI35" s="3">
        <f>SUM(AI4:AI34)</f>
        <v>0</v>
      </c>
    </row>
    <row r="37" spans="4:9" ht="12.75">
      <c r="D37" s="1" t="s">
        <v>4</v>
      </c>
      <c r="E37" s="1" t="s">
        <v>5</v>
      </c>
      <c r="F37" s="1"/>
      <c r="G37" s="1" t="s">
        <v>2</v>
      </c>
      <c r="H37" s="1" t="s">
        <v>6</v>
      </c>
      <c r="I37">
        <v>0.3</v>
      </c>
    </row>
    <row r="38" spans="1:7" ht="12.75">
      <c r="A38">
        <v>2007</v>
      </c>
      <c r="B38">
        <v>12</v>
      </c>
      <c r="C38" s="10">
        <f>A38+(B38-0.5)/12</f>
        <v>2007.9583333333333</v>
      </c>
      <c r="D38" s="4"/>
      <c r="E38" s="4">
        <v>0</v>
      </c>
      <c r="F38" s="5">
        <v>25</v>
      </c>
      <c r="G38" s="5">
        <v>25</v>
      </c>
    </row>
    <row r="39" spans="1:9" ht="12.75">
      <c r="A39">
        <v>2008</v>
      </c>
      <c r="B39">
        <v>1</v>
      </c>
      <c r="C39" s="10">
        <f>A39+(B39-0.5)/12</f>
        <v>2008.0416666666667</v>
      </c>
      <c r="D39" s="7">
        <f>B$35*31/COUNT(B4:B34)</f>
        <v>9</v>
      </c>
      <c r="E39" s="7">
        <f>C$35*31/COUNT(B4:B34)</f>
        <v>3</v>
      </c>
      <c r="F39" s="7">
        <v>9</v>
      </c>
      <c r="G39" s="7">
        <f aca="true" t="shared" si="6" ref="G39:G45">SUM(D39:E39)</f>
        <v>12</v>
      </c>
      <c r="H39">
        <v>3.3</v>
      </c>
      <c r="I39" s="7">
        <f aca="true" t="shared" si="7" ref="I39:I55">H39/I$37</f>
        <v>11</v>
      </c>
    </row>
    <row r="40" spans="1:9" ht="12.75">
      <c r="A40">
        <v>2008</v>
      </c>
      <c r="B40">
        <v>2</v>
      </c>
      <c r="C40" s="10">
        <f aca="true" t="shared" si="8" ref="C40:C52">A40+(B40-0.5)/12</f>
        <v>2008.125</v>
      </c>
      <c r="D40" s="7">
        <f>D$35*29/COUNT(D4:D34)</f>
        <v>7</v>
      </c>
      <c r="E40" s="7">
        <f>E$35*29/COUNT(D4:D34)</f>
        <v>0</v>
      </c>
      <c r="F40" s="7"/>
      <c r="G40" s="7">
        <f t="shared" si="6"/>
        <v>7</v>
      </c>
      <c r="H40">
        <v>2.1</v>
      </c>
      <c r="I40" s="7">
        <f t="shared" si="7"/>
        <v>7.000000000000001</v>
      </c>
    </row>
    <row r="41" spans="1:9" ht="12.75">
      <c r="A41">
        <v>2008</v>
      </c>
      <c r="B41">
        <v>3</v>
      </c>
      <c r="C41" s="10">
        <f t="shared" si="8"/>
        <v>2008.2083333333333</v>
      </c>
      <c r="D41" s="7">
        <f>F$35*31/COUNT(F4:F34)</f>
        <v>26</v>
      </c>
      <c r="E41" s="7">
        <f>G$35*31/COUNT(F4:F34)</f>
        <v>0</v>
      </c>
      <c r="F41" s="7"/>
      <c r="G41" s="7">
        <f t="shared" si="6"/>
        <v>26</v>
      </c>
      <c r="H41">
        <v>9.3</v>
      </c>
      <c r="I41" s="7">
        <f t="shared" si="7"/>
        <v>31.000000000000004</v>
      </c>
    </row>
    <row r="42" spans="1:9" ht="12.75">
      <c r="A42">
        <v>2008</v>
      </c>
      <c r="B42">
        <v>4</v>
      </c>
      <c r="C42" s="10">
        <f t="shared" si="8"/>
        <v>2008.2916666666667</v>
      </c>
      <c r="D42" s="7">
        <f>H$35*30/COUNT(H4:H34)</f>
        <v>7</v>
      </c>
      <c r="E42" s="7">
        <f>I$35*30/COUNT(H4:H34)</f>
        <v>2</v>
      </c>
      <c r="F42" s="7"/>
      <c r="G42" s="7">
        <f t="shared" si="6"/>
        <v>9</v>
      </c>
      <c r="H42">
        <v>2.9</v>
      </c>
      <c r="I42" s="7">
        <f t="shared" si="7"/>
        <v>9.666666666666666</v>
      </c>
    </row>
    <row r="43" spans="1:9" ht="12.75">
      <c r="A43">
        <v>2008</v>
      </c>
      <c r="B43">
        <v>5</v>
      </c>
      <c r="C43" s="10">
        <f t="shared" si="8"/>
        <v>2008.375</v>
      </c>
      <c r="D43" s="7">
        <f>J$35*31/COUNT(J4:J34)</f>
        <v>12</v>
      </c>
      <c r="E43" s="7">
        <f>K$35*31/COUNT(J4:J34)</f>
        <v>2</v>
      </c>
      <c r="F43" s="11"/>
      <c r="G43" s="7">
        <f t="shared" si="6"/>
        <v>14</v>
      </c>
      <c r="H43">
        <v>3.2</v>
      </c>
      <c r="I43" s="7">
        <f t="shared" si="7"/>
        <v>10.666666666666668</v>
      </c>
    </row>
    <row r="44" spans="1:9" ht="12.75">
      <c r="A44">
        <v>2008</v>
      </c>
      <c r="B44">
        <v>6</v>
      </c>
      <c r="C44" s="10">
        <f t="shared" si="8"/>
        <v>2008.4583333333333</v>
      </c>
      <c r="D44" s="7">
        <f>L$35*30/COUNT(L4:L34)</f>
        <v>11</v>
      </c>
      <c r="E44" s="7">
        <f>M$35*30/COUNT(M4:M34)</f>
        <v>0</v>
      </c>
      <c r="F44" s="11"/>
      <c r="G44" s="7">
        <f t="shared" si="6"/>
        <v>11</v>
      </c>
      <c r="H44">
        <v>3.4</v>
      </c>
      <c r="I44" s="7">
        <f t="shared" si="7"/>
        <v>11.333333333333334</v>
      </c>
    </row>
    <row r="45" spans="1:9" ht="12.75">
      <c r="A45">
        <v>2008</v>
      </c>
      <c r="B45">
        <v>7</v>
      </c>
      <c r="C45" s="10">
        <f t="shared" si="8"/>
        <v>2008.5416666666667</v>
      </c>
      <c r="D45" s="7">
        <f>N$35*31/COUNT(N$4:N$34)</f>
        <v>3</v>
      </c>
      <c r="E45" s="7">
        <f>O$35*31/COUNT(O$4:O$34)</f>
        <v>0</v>
      </c>
      <c r="F45" s="7"/>
      <c r="G45" s="7">
        <f t="shared" si="6"/>
        <v>3</v>
      </c>
      <c r="H45">
        <v>0.8</v>
      </c>
      <c r="I45" s="7">
        <f t="shared" si="7"/>
        <v>2.666666666666667</v>
      </c>
    </row>
    <row r="46" spans="1:9" ht="12.75">
      <c r="A46">
        <v>2008</v>
      </c>
      <c r="B46">
        <v>8</v>
      </c>
      <c r="C46" s="10">
        <f t="shared" si="8"/>
        <v>2008.625</v>
      </c>
      <c r="D46" s="7">
        <f>P$35*31/COUNT(P$4:P$34)</f>
        <v>0</v>
      </c>
      <c r="E46" s="7">
        <f>Q$35*31/COUNT(Q$4:Q$34)</f>
        <v>0</v>
      </c>
      <c r="F46" s="7"/>
      <c r="G46" s="7">
        <f aca="true" t="shared" si="9" ref="G46:G51">SUM(D46:E46)</f>
        <v>0</v>
      </c>
      <c r="H46" s="6">
        <v>0.5</v>
      </c>
      <c r="I46" s="7">
        <f t="shared" si="7"/>
        <v>1.6666666666666667</v>
      </c>
    </row>
    <row r="47" spans="1:9" ht="12.75">
      <c r="A47">
        <v>2008</v>
      </c>
      <c r="B47">
        <v>9</v>
      </c>
      <c r="C47" s="10">
        <f t="shared" si="8"/>
        <v>2008.7083333333333</v>
      </c>
      <c r="D47" s="7">
        <f>R$35*30/COUNT(R$4:R$34)</f>
        <v>1</v>
      </c>
      <c r="E47" s="7">
        <f>S$35*30/COUNT(S$4:S$34)</f>
        <v>2</v>
      </c>
      <c r="F47" s="7"/>
      <c r="G47" s="7">
        <f t="shared" si="9"/>
        <v>3</v>
      </c>
      <c r="H47" s="6">
        <v>1.1</v>
      </c>
      <c r="I47" s="8">
        <f t="shared" si="7"/>
        <v>3.666666666666667</v>
      </c>
    </row>
    <row r="48" spans="1:9" ht="12.75">
      <c r="A48">
        <v>2008</v>
      </c>
      <c r="B48">
        <v>10</v>
      </c>
      <c r="C48" s="10">
        <f t="shared" si="8"/>
        <v>2008.7916666666667</v>
      </c>
      <c r="D48" s="7">
        <f>T$35*31/COUNT(T$4:T$34)</f>
        <v>1.5</v>
      </c>
      <c r="E48" s="7">
        <f>U$35*31/COUNT(U$4:U$34)</f>
        <v>9.5</v>
      </c>
      <c r="F48" s="7"/>
      <c r="G48" s="7">
        <f t="shared" si="9"/>
        <v>11</v>
      </c>
      <c r="H48" s="6">
        <v>2.9</v>
      </c>
      <c r="I48" s="7">
        <f t="shared" si="7"/>
        <v>9.666666666666666</v>
      </c>
    </row>
    <row r="49" spans="1:9" ht="12.75">
      <c r="A49">
        <v>2008</v>
      </c>
      <c r="B49">
        <v>11</v>
      </c>
      <c r="C49" s="10">
        <f t="shared" si="8"/>
        <v>2008.875</v>
      </c>
      <c r="D49" s="7">
        <f>V$35*30/COUNT(V$4:V$34)</f>
        <v>0</v>
      </c>
      <c r="E49" s="7">
        <f>W$35*30/COUNT(W$4:W$34)</f>
        <v>10</v>
      </c>
      <c r="F49" s="7"/>
      <c r="G49" s="7">
        <f t="shared" si="9"/>
        <v>10</v>
      </c>
      <c r="H49" s="6">
        <v>4.1</v>
      </c>
      <c r="I49" s="7">
        <f t="shared" si="7"/>
        <v>13.666666666666666</v>
      </c>
    </row>
    <row r="50" spans="1:9" ht="12.75">
      <c r="A50">
        <v>2008</v>
      </c>
      <c r="B50">
        <v>12</v>
      </c>
      <c r="C50" s="10">
        <f t="shared" si="8"/>
        <v>2008.9583333333333</v>
      </c>
      <c r="D50" s="7">
        <f>X$35*31/COUNT(X$4:X$34)</f>
        <v>0</v>
      </c>
      <c r="E50" s="7">
        <f>Y$35*31/COUNT(Y$4:Y$34)</f>
        <v>1</v>
      </c>
      <c r="F50" s="7"/>
      <c r="G50" s="7">
        <f t="shared" si="9"/>
        <v>1</v>
      </c>
      <c r="H50" s="6">
        <v>0.8</v>
      </c>
      <c r="I50" s="7">
        <f t="shared" si="7"/>
        <v>2.666666666666667</v>
      </c>
    </row>
    <row r="51" spans="1:9" ht="12.75">
      <c r="A51">
        <v>2009</v>
      </c>
      <c r="B51">
        <v>1</v>
      </c>
      <c r="C51" s="10">
        <f t="shared" si="8"/>
        <v>2009.0416666666667</v>
      </c>
      <c r="D51" s="7">
        <f>Z$35*31/COUNT(Z$4:Z$34)</f>
        <v>1</v>
      </c>
      <c r="E51" s="7">
        <f>AA$35*31/COUNT(AA$4:AA$34)</f>
        <v>5</v>
      </c>
      <c r="F51" s="7"/>
      <c r="G51" s="7">
        <f t="shared" si="9"/>
        <v>6</v>
      </c>
      <c r="H51" s="6">
        <v>1.5</v>
      </c>
      <c r="I51" s="7">
        <f t="shared" si="7"/>
        <v>5</v>
      </c>
    </row>
    <row r="52" spans="1:9" ht="12.75">
      <c r="A52">
        <v>2009</v>
      </c>
      <c r="B52">
        <f>B51+1</f>
        <v>2</v>
      </c>
      <c r="C52" s="10">
        <f t="shared" si="8"/>
        <v>2009.125</v>
      </c>
      <c r="D52" s="7">
        <f>AB$35*28/COUNT(AB$4:AB$34)</f>
        <v>3</v>
      </c>
      <c r="E52" s="7">
        <f>AC$35*28/COUNT(AC$4:AC$34)</f>
        <v>3</v>
      </c>
      <c r="F52" s="7"/>
      <c r="G52" s="7">
        <f>SUM(D52:E52)</f>
        <v>6</v>
      </c>
      <c r="H52" s="6">
        <v>1.4</v>
      </c>
      <c r="I52" s="8">
        <f t="shared" si="7"/>
        <v>4.666666666666667</v>
      </c>
    </row>
    <row r="53" spans="1:9" ht="12.75">
      <c r="A53">
        <v>2009</v>
      </c>
      <c r="B53">
        <f>B52+1</f>
        <v>3</v>
      </c>
      <c r="C53" s="10">
        <f>A53+(B53-0.5)/12</f>
        <v>2009.2083333333333</v>
      </c>
      <c r="D53" s="7">
        <f>AD$35*31/COUNT(AD$4:AD$34)</f>
        <v>2</v>
      </c>
      <c r="E53" s="7">
        <f>AE$35*31/COUNT(AE$4:AE$34)</f>
        <v>1</v>
      </c>
      <c r="F53" s="7"/>
      <c r="G53" s="7">
        <f>SUM(D53:E53)</f>
        <v>3</v>
      </c>
      <c r="H53" s="6">
        <v>0.7</v>
      </c>
      <c r="I53" s="8">
        <f t="shared" si="7"/>
        <v>2.3333333333333335</v>
      </c>
    </row>
    <row r="54" spans="1:9" ht="12.75">
      <c r="A54">
        <v>2009</v>
      </c>
      <c r="B54">
        <f>B53+1</f>
        <v>4</v>
      </c>
      <c r="C54" s="10">
        <f>A54+(B54-0.5)/12</f>
        <v>2009.2916666666667</v>
      </c>
      <c r="D54" s="7">
        <f>AF$35*30/COUNT(AF$4:AF$34)</f>
        <v>1.5</v>
      </c>
      <c r="E54" s="7">
        <f>AG$35*30/COUNT(AG$4:AG$34)</f>
        <v>1</v>
      </c>
      <c r="F54" s="7"/>
      <c r="G54" s="7">
        <f>SUM(D54:E54)</f>
        <v>2.5</v>
      </c>
      <c r="H54" s="6">
        <v>1.2</v>
      </c>
      <c r="I54" s="8">
        <f t="shared" si="7"/>
        <v>4</v>
      </c>
    </row>
    <row r="55" spans="1:9" ht="12.75">
      <c r="A55">
        <v>2009</v>
      </c>
      <c r="B55">
        <f>B54+1</f>
        <v>5</v>
      </c>
      <c r="C55" s="10">
        <f>A55+(B55-0.5)/12</f>
        <v>2009.375</v>
      </c>
      <c r="D55" s="7">
        <f>AH$35*31/COUNT(AH$4:AH$34)</f>
        <v>0</v>
      </c>
      <c r="E55" s="7">
        <f>AI$35*31/COUNT(AI$4:AI$34)</f>
        <v>0</v>
      </c>
      <c r="F55" s="7"/>
      <c r="G55" s="7">
        <f>SUM(D55:E55)</f>
        <v>0</v>
      </c>
      <c r="H55" s="12">
        <v>0</v>
      </c>
      <c r="I55" s="11">
        <f t="shared" si="7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W5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2008-03-09T14:49:59Z</dcterms:created>
  <dcterms:modified xsi:type="dcterms:W3CDTF">2009-05-11T22:43:25Z</dcterms:modified>
  <cp:category/>
  <cp:version/>
  <cp:contentType/>
  <cp:contentStatus/>
</cp:coreProperties>
</file>